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MEMBER STRATEGIES &amp; SOLUTIONS\Strategies Resources\Projects &amp; Tools\STRATEGIC CONTENT\2023- Interest Rate Risk Mitigation with Flexibility\"/>
    </mc:Choice>
  </mc:AlternateContent>
  <xr:revisionPtr revIDLastSave="0" documentId="8_{F0C10809-B1DE-4BCD-8B51-73EA4E0D66BB}" xr6:coauthVersionLast="47" xr6:coauthVersionMax="47" xr10:uidLastSave="{00000000-0000-0000-0000-000000000000}"/>
  <bookViews>
    <workbookView xWindow="28680" yWindow="-120" windowWidth="29040" windowHeight="15840" xr2:uid="{31611A3E-130E-49FA-910F-5D5D4060E6B3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L4" i="1"/>
  <c r="G4" i="1" s="1"/>
  <c r="K4" i="1"/>
  <c r="I5" i="1"/>
  <c r="I6" i="1"/>
  <c r="F6" i="1" s="1"/>
  <c r="I7" i="1"/>
  <c r="I8" i="1"/>
  <c r="I9" i="1"/>
  <c r="I10" i="1"/>
  <c r="I11" i="1"/>
  <c r="I12" i="1"/>
  <c r="I13" i="1"/>
  <c r="I14" i="1"/>
  <c r="F14" i="1" s="1"/>
  <c r="I4" i="1"/>
  <c r="D5" i="1"/>
  <c r="J5" i="1" s="1"/>
  <c r="D6" i="1"/>
  <c r="J6" i="1" s="1"/>
  <c r="D7" i="1"/>
  <c r="J7" i="1" s="1"/>
  <c r="D8" i="1"/>
  <c r="J8" i="1" s="1"/>
  <c r="D9" i="1"/>
  <c r="L9" i="1" s="1"/>
  <c r="D10" i="1"/>
  <c r="J10" i="1" s="1"/>
  <c r="D11" i="1"/>
  <c r="J11" i="1" s="1"/>
  <c r="D12" i="1"/>
  <c r="J12" i="1" s="1"/>
  <c r="D13" i="1"/>
  <c r="J13" i="1" s="1"/>
  <c r="D14" i="1"/>
  <c r="J14" i="1" s="1"/>
  <c r="D4" i="1"/>
  <c r="J4" i="1" s="1"/>
  <c r="F12" i="1" l="1"/>
  <c r="L8" i="1"/>
  <c r="F4" i="1"/>
  <c r="F7" i="1"/>
  <c r="G8" i="1"/>
  <c r="F13" i="1"/>
  <c r="F5" i="1"/>
  <c r="F8" i="1"/>
  <c r="L12" i="1"/>
  <c r="G12" i="1" s="1"/>
  <c r="F11" i="1"/>
  <c r="G9" i="1"/>
  <c r="F10" i="1"/>
  <c r="G5" i="1"/>
  <c r="L14" i="1"/>
  <c r="G14" i="1" s="1"/>
  <c r="L10" i="1"/>
  <c r="G10" i="1" s="1"/>
  <c r="L6" i="1"/>
  <c r="G6" i="1" s="1"/>
  <c r="J9" i="1"/>
  <c r="F9" i="1" s="1"/>
  <c r="L13" i="1"/>
  <c r="G13" i="1" s="1"/>
  <c r="L5" i="1"/>
  <c r="L11" i="1"/>
  <c r="G11" i="1" s="1"/>
  <c r="L7" i="1"/>
  <c r="G7" i="1" s="1"/>
</calcChain>
</file>

<file path=xl/sharedStrings.xml><?xml version="1.0" encoding="utf-8"?>
<sst xmlns="http://schemas.openxmlformats.org/spreadsheetml/2006/main" count="4" uniqueCount="4">
  <si>
    <t>MO</t>
  </si>
  <si>
    <t>HLB</t>
  </si>
  <si>
    <t>Average Life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</si>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</sst>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0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Blended Funding</a:t>
            </a:r>
            <a:r>
              <a:rPr lang="en-US" b="1" baseline="0"/>
              <a:t> Strategy</a:t>
            </a:r>
          </a:p>
          <a:p>
            <a:pPr>
              <a:defRPr/>
            </a:pPr>
            <a:r>
              <a:rPr lang="en-US" b="1" baseline="0"/>
              <a:t>10yr/1yr 1x Member Option (6.26%) &amp; 5yr/1yr HLB-Option (4.15%)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6097797202854"/>
          <c:y val="0.21336604891929936"/>
          <c:w val="0.78228517950501986"/>
          <c:h val="0.56236564373513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Sheet1!$E$4:$E$14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Sheet1!$F$4:$F$14</c:f>
              <c:numCache>
                <c:formatCode>0.00%</c:formatCode>
                <c:ptCount val="11"/>
                <c:pt idx="0">
                  <c:v>4.1500000000000002E-2</c:v>
                </c:pt>
                <c:pt idx="1">
                  <c:v>4.3610000000000003E-2</c:v>
                </c:pt>
                <c:pt idx="2">
                  <c:v>4.5720000000000004E-2</c:v>
                </c:pt>
                <c:pt idx="3">
                  <c:v>4.7829999999999998E-2</c:v>
                </c:pt>
                <c:pt idx="4">
                  <c:v>4.9940000000000005E-2</c:v>
                </c:pt>
                <c:pt idx="5">
                  <c:v>5.2049999999999999E-2</c:v>
                </c:pt>
                <c:pt idx="6">
                  <c:v>5.416E-2</c:v>
                </c:pt>
                <c:pt idx="7">
                  <c:v>5.6270000000000001E-2</c:v>
                </c:pt>
                <c:pt idx="8">
                  <c:v>5.8380000000000001E-2</c:v>
                </c:pt>
                <c:pt idx="9">
                  <c:v>6.0490000000000002E-2</c:v>
                </c:pt>
                <c:pt idx="10">
                  <c:v>6.2600000000000003E-2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0-41BA-8365-071C2B8C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1759992"/>
        <c:axId val="1491761632"/>
      </c:barChart>
      <c:lineChart>
        <c:grouping val="standard"/>
        <c:varyColors val="0"/>
        <c:ser>
          <c:idx val="1"/>
          <c:order val="1"/>
          <c:tx>
            <c:strRef>
              <c:f>Sheet1!$G$3</c:f>
              <c:strCache>
                <c:ptCount val="1"/>
                <c:pt idx="0">
                  <c:v>Average Life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Sheet1!$E$4:$E$14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Sheet1!$G$4:$G$14</c:f>
              <c:numCache>
                <c:formatCode>0.0</c:formatCode>
                <c:ptCount val="11"/>
                <c:pt idx="0">
                  <c:v>1</c:v>
                </c:pt>
                <c:pt idx="1">
                  <c:v>1.9</c:v>
                </c:pt>
                <c:pt idx="2">
                  <c:v>2.8</c:v>
                </c:pt>
                <c:pt idx="3">
                  <c:v>3.7</c:v>
                </c:pt>
                <c:pt idx="4">
                  <c:v>4.5999999999999996</c:v>
                </c:pt>
                <c:pt idx="5">
                  <c:v>5.5</c:v>
                </c:pt>
                <c:pt idx="6">
                  <c:v>6.4</c:v>
                </c:pt>
                <c:pt idx="7">
                  <c:v>7.3</c:v>
                </c:pt>
                <c:pt idx="8">
                  <c:v>8.1999999999999993</c:v>
                </c:pt>
                <c:pt idx="9">
                  <c:v>9.1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0-41BA-8365-071C2B8C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652816"/>
        <c:axId val="1245654128"/>
      </c:lineChart>
      <c:catAx>
        <c:axId val="149175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 of Member-Option Advance to be Paired</a:t>
                </a:r>
                <a:r>
                  <a:rPr lang="en-US" baseline="0"/>
                  <a:t> with HLB-Option Advance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61632"/>
        <c:crosses val="autoZero"/>
        <c:auto val="1"/>
        <c:lblAlgn val="ctr"/>
        <c:lblOffset val="100"/>
        <c:noMultiLvlLbl val="0"/>
      </c:catAx>
      <c:valAx>
        <c:axId val="14917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Blended</a:t>
                </a:r>
                <a:r>
                  <a:rPr lang="en-US" baseline="0"/>
                  <a:t> Rate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59992"/>
        <c:crosses val="autoZero"/>
        <c:crossBetween val="between"/>
      </c:valAx>
      <c:valAx>
        <c:axId val="1245654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Blended  AVerage</a:t>
                </a:r>
                <a:r>
                  <a:rPr lang="en-US" baseline="0"/>
                  <a:t> Life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652816"/>
        <c:crosses val="max"/>
        <c:crossBetween val="between"/>
      </c:valAx>
      <c:catAx>
        <c:axId val="1245652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2456541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396239</xdr:colOff>
      <xdr:row>13</xdr:row>
      <xdr:rowOff>18096</xdr:rowOff>
    </xdr:from>
    <xdr:to>
      <xdr:col>22</xdr:col>
      <xdr:colOff>447674</xdr:colOff>
      <xdr:row>31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A1AA1-8704-379A-8E39-3F269EF20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F3FCE-A06A-4E77-A652-6E9D72FA63FA}">
  <dimension ref="D2:L14"/>
  <sheetViews>
    <sheetView tabSelected="1" workbookViewId="0">
      <selection activeCell="E27" sqref="E27"/>
    </sheetView>
  </sheetViews>
  <sheetFormatPr defaultRowHeight="13.8" x14ac:dyDescent="0.25"/>
  <cols>
    <col min="7" max="7" width="11.5" bestFit="1" customWidth="1"/>
  </cols>
  <sheetData>
    <row r="2" spans="4:12" x14ac:dyDescent="0.25">
      <c r="I2" s="2">
        <v>6.2600000000000003E-2</v>
      </c>
      <c r="J2" s="2">
        <v>4.1500000000000002E-2</v>
      </c>
      <c r="K2">
        <v>10</v>
      </c>
      <c r="L2">
        <v>1</v>
      </c>
    </row>
    <row r="3" spans="4:12" x14ac:dyDescent="0.25">
      <c r="D3" t="s">
        <v>1</v>
      </c>
      <c r="E3" t="s">
        <v>0</v>
      </c>
      <c r="F3" t="s">
        <v>3</v>
      </c>
      <c r="G3" t="s">
        <v>2</v>
      </c>
    </row>
    <row r="4" spans="4:12" x14ac:dyDescent="0.25">
      <c r="D4" s="1">
        <f>1-E4</f>
        <v>1</v>
      </c>
      <c r="E4" s="1">
        <v>0</v>
      </c>
      <c r="F4" s="2">
        <f>I4+J4</f>
        <v>4.1500000000000002E-2</v>
      </c>
      <c r="G4" s="4">
        <f>K4+L4</f>
        <v>1</v>
      </c>
      <c r="H4" s="1"/>
      <c r="I4" s="2">
        <f>I$2*E4</f>
        <v>0</v>
      </c>
      <c r="J4" s="2">
        <f>J$2*D4</f>
        <v>4.1500000000000002E-2</v>
      </c>
      <c r="K4" s="3">
        <f>K$2*E4</f>
        <v>0</v>
      </c>
      <c r="L4" s="3">
        <f>L$2*D4</f>
        <v>1</v>
      </c>
    </row>
    <row r="5" spans="4:12" x14ac:dyDescent="0.25">
      <c r="D5" s="1">
        <f>1-E5</f>
        <v>0.9</v>
      </c>
      <c r="E5" s="1">
        <v>0.1</v>
      </c>
      <c r="F5" s="2">
        <f t="shared" ref="F5:F14" si="0">I5+J5</f>
        <v>4.3610000000000003E-2</v>
      </c>
      <c r="G5" s="4">
        <f t="shared" ref="G5:G14" si="1">K5+L5</f>
        <v>1.9</v>
      </c>
      <c r="H5" s="1"/>
      <c r="I5" s="2">
        <f>I$2*E5</f>
        <v>6.2600000000000008E-3</v>
      </c>
      <c r="J5" s="2">
        <f t="shared" ref="J5:J14" si="2">J$2*D5</f>
        <v>3.7350000000000001E-2</v>
      </c>
      <c r="K5" s="3">
        <f>K$2*E5</f>
        <v>1</v>
      </c>
      <c r="L5" s="3">
        <f t="shared" ref="L5:L14" si="3">L$2*D5</f>
        <v>0.9</v>
      </c>
    </row>
    <row r="6" spans="4:12" x14ac:dyDescent="0.25">
      <c r="D6" s="1">
        <f>1-E6</f>
        <v>0.8</v>
      </c>
      <c r="E6" s="1">
        <v>0.2</v>
      </c>
      <c r="F6" s="2">
        <f t="shared" si="0"/>
        <v>4.5720000000000004E-2</v>
      </c>
      <c r="G6" s="4">
        <f t="shared" si="1"/>
        <v>2.8</v>
      </c>
      <c r="H6" s="1"/>
      <c r="I6" s="2">
        <f>I$2*E6</f>
        <v>1.2520000000000002E-2</v>
      </c>
      <c r="J6" s="2">
        <f t="shared" si="2"/>
        <v>3.32E-2</v>
      </c>
      <c r="K6" s="3">
        <f>K$2*E6</f>
        <v>2</v>
      </c>
      <c r="L6" s="3">
        <f t="shared" si="3"/>
        <v>0.8</v>
      </c>
    </row>
    <row r="7" spans="4:12" x14ac:dyDescent="0.25">
      <c r="D7" s="1">
        <f>1-E7</f>
        <v>0.7</v>
      </c>
      <c r="E7" s="1">
        <v>0.3</v>
      </c>
      <c r="F7" s="2">
        <f t="shared" si="0"/>
        <v>4.7829999999999998E-2</v>
      </c>
      <c r="G7" s="4">
        <f t="shared" si="1"/>
        <v>3.7</v>
      </c>
      <c r="H7" s="1"/>
      <c r="I7" s="2">
        <f>I$2*E7</f>
        <v>1.8780000000000002E-2</v>
      </c>
      <c r="J7" s="2">
        <f t="shared" si="2"/>
        <v>2.9049999999999999E-2</v>
      </c>
      <c r="K7" s="3">
        <f>K$2*E7</f>
        <v>3</v>
      </c>
      <c r="L7" s="3">
        <f t="shared" si="3"/>
        <v>0.7</v>
      </c>
    </row>
    <row r="8" spans="4:12" x14ac:dyDescent="0.25">
      <c r="D8" s="1">
        <f>1-E8</f>
        <v>0.6</v>
      </c>
      <c r="E8" s="1">
        <v>0.4</v>
      </c>
      <c r="F8" s="2">
        <f t="shared" si="0"/>
        <v>4.9940000000000005E-2</v>
      </c>
      <c r="G8" s="4">
        <f t="shared" si="1"/>
        <v>4.5999999999999996</v>
      </c>
      <c r="H8" s="1"/>
      <c r="I8" s="2">
        <f>I$2*E8</f>
        <v>2.5040000000000003E-2</v>
      </c>
      <c r="J8" s="2">
        <f t="shared" si="2"/>
        <v>2.4900000000000002E-2</v>
      </c>
      <c r="K8" s="3">
        <f>K$2*E8</f>
        <v>4</v>
      </c>
      <c r="L8" s="3">
        <f t="shared" si="3"/>
        <v>0.6</v>
      </c>
    </row>
    <row r="9" spans="4:12" x14ac:dyDescent="0.25">
      <c r="D9" s="1">
        <f>1-E9</f>
        <v>0.5</v>
      </c>
      <c r="E9" s="1">
        <v>0.5</v>
      </c>
      <c r="F9" s="2">
        <f t="shared" si="0"/>
        <v>5.2049999999999999E-2</v>
      </c>
      <c r="G9" s="4">
        <f t="shared" si="1"/>
        <v>5.5</v>
      </c>
      <c r="H9" s="1"/>
      <c r="I9" s="2">
        <f>I$2*E9</f>
        <v>3.1300000000000001E-2</v>
      </c>
      <c r="J9" s="2">
        <f t="shared" si="2"/>
        <v>2.0750000000000001E-2</v>
      </c>
      <c r="K9" s="3">
        <f>K$2*E9</f>
        <v>5</v>
      </c>
      <c r="L9" s="3">
        <f t="shared" si="3"/>
        <v>0.5</v>
      </c>
    </row>
    <row r="10" spans="4:12" x14ac:dyDescent="0.25">
      <c r="D10" s="1">
        <f>1-E10</f>
        <v>0.4</v>
      </c>
      <c r="E10" s="1">
        <v>0.6</v>
      </c>
      <c r="F10" s="2">
        <f t="shared" si="0"/>
        <v>5.416E-2</v>
      </c>
      <c r="G10" s="4">
        <f t="shared" si="1"/>
        <v>6.4</v>
      </c>
      <c r="H10" s="1"/>
      <c r="I10" s="2">
        <f>I$2*E10</f>
        <v>3.7560000000000003E-2</v>
      </c>
      <c r="J10" s="2">
        <f t="shared" si="2"/>
        <v>1.66E-2</v>
      </c>
      <c r="K10" s="3">
        <f>K$2*E10</f>
        <v>6</v>
      </c>
      <c r="L10" s="3">
        <f t="shared" si="3"/>
        <v>0.4</v>
      </c>
    </row>
    <row r="11" spans="4:12" x14ac:dyDescent="0.25">
      <c r="D11" s="1">
        <f>1-E11</f>
        <v>0.30000000000000004</v>
      </c>
      <c r="E11" s="1">
        <v>0.7</v>
      </c>
      <c r="F11" s="2">
        <f t="shared" si="0"/>
        <v>5.6270000000000001E-2</v>
      </c>
      <c r="G11" s="4">
        <f t="shared" si="1"/>
        <v>7.3</v>
      </c>
      <c r="H11" s="1"/>
      <c r="I11" s="2">
        <f>I$2*E11</f>
        <v>4.3819999999999998E-2</v>
      </c>
      <c r="J11" s="2">
        <f t="shared" si="2"/>
        <v>1.2450000000000003E-2</v>
      </c>
      <c r="K11" s="3">
        <f>K$2*E11</f>
        <v>7</v>
      </c>
      <c r="L11" s="3">
        <f t="shared" si="3"/>
        <v>0.30000000000000004</v>
      </c>
    </row>
    <row r="12" spans="4:12" x14ac:dyDescent="0.25">
      <c r="D12" s="1">
        <f>1-E12</f>
        <v>0.19999999999999996</v>
      </c>
      <c r="E12" s="1">
        <v>0.8</v>
      </c>
      <c r="F12" s="2">
        <f t="shared" si="0"/>
        <v>5.8380000000000001E-2</v>
      </c>
      <c r="G12" s="4">
        <f t="shared" si="1"/>
        <v>8.1999999999999993</v>
      </c>
      <c r="H12" s="1"/>
      <c r="I12" s="2">
        <f>I$2*E12</f>
        <v>5.0080000000000006E-2</v>
      </c>
      <c r="J12" s="2">
        <f t="shared" si="2"/>
        <v>8.2999999999999984E-3</v>
      </c>
      <c r="K12" s="3">
        <f>K$2*E12</f>
        <v>8</v>
      </c>
      <c r="L12" s="3">
        <f t="shared" si="3"/>
        <v>0.19999999999999996</v>
      </c>
    </row>
    <row r="13" spans="4:12" x14ac:dyDescent="0.25">
      <c r="D13" s="1">
        <f>1-E13</f>
        <v>9.9999999999999978E-2</v>
      </c>
      <c r="E13" s="1">
        <v>0.9</v>
      </c>
      <c r="F13" s="2">
        <f t="shared" si="0"/>
        <v>6.0490000000000002E-2</v>
      </c>
      <c r="G13" s="4">
        <f t="shared" si="1"/>
        <v>9.1</v>
      </c>
      <c r="H13" s="1"/>
      <c r="I13" s="2">
        <f>I$2*E13</f>
        <v>5.6340000000000001E-2</v>
      </c>
      <c r="J13" s="2">
        <f t="shared" si="2"/>
        <v>4.1499999999999992E-3</v>
      </c>
      <c r="K13" s="3">
        <f>K$2*E13</f>
        <v>9</v>
      </c>
      <c r="L13" s="3">
        <f t="shared" si="3"/>
        <v>9.9999999999999978E-2</v>
      </c>
    </row>
    <row r="14" spans="4:12" x14ac:dyDescent="0.25">
      <c r="D14" s="1">
        <f>1-E14</f>
        <v>0</v>
      </c>
      <c r="E14" s="1">
        <v>1</v>
      </c>
      <c r="F14" s="2">
        <f t="shared" si="0"/>
        <v>6.2600000000000003E-2</v>
      </c>
      <c r="G14" s="4">
        <f t="shared" si="1"/>
        <v>10</v>
      </c>
      <c r="H14" s="1"/>
      <c r="I14" s="2">
        <f>I$2*E14</f>
        <v>6.2600000000000003E-2</v>
      </c>
      <c r="J14" s="2">
        <f t="shared" si="2"/>
        <v>0</v>
      </c>
      <c r="K14" s="3">
        <f>K$2*E14</f>
        <v>10</v>
      </c>
      <c r="L14" s="3">
        <f t="shared" si="3"/>
        <v>0</v>
      </c>
    </row>
  </sheetData>
  <pageMargins left="0.7" right="0.7" top="0.75" bottom="0.75" header="0.3" footer="0.3"/>
  <pageSetup orientation="portrait" verticalDpi="0" r:id="rId1"/>
  <headerFooter>
    <oddFooter>&amp;L_x000D_&amp;1#&amp;"Calibri"&amp;10&amp;K000000 Classification: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apaolillo</cp:lastModifiedBy>
  <dcterms:created xsi:type="dcterms:W3CDTF">2023-10-04T18:49:54Z</dcterms:created>
  <dcterms:modified xsi:type="dcterms:W3CDTF">2023-10-04T20:09:18Z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{05B3FC5A-302B-4290-8B32-0C9A107E6BF6}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2023-10-04T20:09:17Z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6da05324-0562-4d0a-90b4-842b7cc5edfe</vt:lpwstr>
  </property>
  <property fmtid="{D5CDD505-2E9C-101B-9397-08002B2CF9AE}" pid="9" name="MSIP_Label_f1562fdd-1b3b-4eb6-8cab-8ccd495854db_ContentBits">
    <vt:lpwstr>2</vt:lpwstr>
  </property>
</Properties>
</file>